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DieseArbeitsmappe" defaultThemeVersion="124226"/>
  <mc:AlternateContent xmlns:mc="http://schemas.openxmlformats.org/markup-compatibility/2006">
    <mc:Choice Requires="x15">
      <x15ac:absPath xmlns:x15ac="http://schemas.microsoft.com/office/spreadsheetml/2010/11/ac" url="P:\Daten\Prügl\AADAT\Schu\Kindergarten_Krabbelstube\Elternbeiträge\Beitragsrechner\2023_2024\"/>
    </mc:Choice>
  </mc:AlternateContent>
  <xr:revisionPtr revIDLastSave="0" documentId="8_{E408819C-5EA7-43F5-965E-2D788E59CD1D}" xr6:coauthVersionLast="47" xr6:coauthVersionMax="47" xr10:uidLastSave="{00000000-0000-0000-0000-000000000000}"/>
  <bookViews>
    <workbookView xWindow="-120" yWindow="-120" windowWidth="19440" windowHeight="1500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EB_Rechner!$A$1:$D$39</definedName>
    <definedName name="_xlnm.Print_Area" localSheetId="0">Grundeinstellungen!$A$1:$D$30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6" l="1"/>
  <c r="C36" i="6" l="1"/>
  <c r="C11" i="6" l="1"/>
  <c r="D24" i="6" l="1"/>
  <c r="C25" i="6" s="1"/>
  <c r="A27" i="6"/>
  <c r="A35" i="6"/>
  <c r="A36" i="6"/>
  <c r="C22" i="6"/>
  <c r="C17" i="6"/>
  <c r="C37" i="6" l="1"/>
  <c r="C38" i="6" s="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<sst xmlns="http://schemas.openxmlformats.org/spreadsheetml/2006/main" count="74" uniqueCount="61">
  <si>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</si>
  <si>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</si>
  <si>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</si>
  <si>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</si>
  <si>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</si>
  <si>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</si>
  <si>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</si>
  <si>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</si>
  <si>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</si>
  <si>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</si>
  <si>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</si>
  <si>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</si>
  <si>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</si>
  <si>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</si>
  <si>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</si>
  <si>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</si>
  <si>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</si>
  <si>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</si>
  <si>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</si>
  <si>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</si>
  <si>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</si>
  <si>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</si>
  <si>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</si>
  <si>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</si>
  <si>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</si>
  <si>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</si>
  <si>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</si>
  <si>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</si>
  <si>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</si>
  <si>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</si>
  <si>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</si>
  <si>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</si>
  <si>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</si>
  <si>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</si>
  <si>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</si>
  <si>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</si>
  <si>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</si>
  <si>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</si>
  <si>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</si>
  <si>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</si>
  <si>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</si>
  <si>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</si>
  <si>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</si>
  <si>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</si>
  <si>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</si>
  <si>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</si>
  <si>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</si>
  <si>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</si>
  <si>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</si>
  <si>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</si>
  <si>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</si>
  <si>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</si>
  <si>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</si>
  <si>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</si>
  <si>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t>€ 194 bzw. € 257</t>
  </si>
  <si>
    <t>€ 120 bzw. € 158</t>
  </si>
  <si>
    <t>Arbeitsjahr 2023/2024 *)</t>
  </si>
  <si>
    <t>Version vom: 20.07.2023</t>
  </si>
  <si>
    <t>EB - inkl. Geschwisterabschlag</t>
  </si>
  <si>
    <t>EB - Begrenzung Mindest-/Höchstbeitrag u. Abschläge für Tage</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</si>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</sst>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quot;€&quot;\ #,##0"/>
    <numFmt numFmtId="165" formatCode="0.0%"/>
    <numFmt numFmtId="166" formatCode="&quot;€&quot;\ #,##0"/>
    <numFmt numFmtId="167" formatCode="0.0000"/>
    <numFmt numFmtId="168" formatCode="&quot;€&quot;\ #,##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7">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47">
    <xf numFmtId="0" fontId="0" fillId="0" borderId="0" xfId="0"/>
    <xf numFmtId="0" fontId="7" fillId="0" borderId="0" xfId="8" applyFont="1"/>
    <xf numFmtId="0" fontId="11" fillId="0" borderId="0" xfId="8" applyFont="1" applyProtection="1">
      <protection locked="0"/>
    </xf>
    <xf numFmtId="0" fontId="12" fillId="0" borderId="1" xfId="8" applyFont="1" applyBorder="1"/>
    <xf numFmtId="0" fontId="11" fillId="0" borderId="2" xfId="8" applyFont="1" applyBorder="1"/>
    <xf numFmtId="0" fontId="11" fillId="0" borderId="2" xfId="8" applyFont="1" applyBorder="1" applyProtection="1">
      <protection locked="0"/>
    </xf>
    <xf numFmtId="0" fontId="11" fillId="0" borderId="3" xfId="8" applyFont="1" applyBorder="1" applyAlignment="1">
      <alignment vertical="center"/>
    </xf>
    <xf numFmtId="0" fontId="11" fillId="0" borderId="1" xfId="8" applyFont="1" applyBorder="1"/>
    <xf numFmtId="0" fontId="7" fillId="0" borderId="4" xfId="8" applyFont="1" applyBorder="1" applyAlignment="1">
      <alignment wrapText="1"/>
    </xf>
    <xf numFmtId="0" fontId="11" fillId="0" borderId="0" xfId="8" applyFont="1"/>
    <xf numFmtId="0" fontId="10" fillId="2" borderId="2" xfId="8" applyFont="1" applyFill="1" applyBorder="1" applyAlignment="1">
      <alignment wrapText="1"/>
    </xf>
    <xf numFmtId="0" fontId="7" fillId="0" borderId="0" xfId="8" applyFont="1" applyAlignment="1">
      <alignment wrapText="1"/>
    </xf>
    <xf numFmtId="0" fontId="4" fillId="0" borderId="5" xfId="8" applyFont="1" applyBorder="1" applyAlignment="1">
      <alignment horizontal="center" wrapText="1"/>
    </xf>
    <xf numFmtId="0" fontId="12" fillId="0" borderId="2" xfId="8" applyFont="1" applyBorder="1" applyAlignment="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Alignment="1">
      <alignment horizontal="left" wrapText="1"/>
    </xf>
    <xf numFmtId="0" fontId="17" fillId="0" borderId="8" xfId="8" applyFont="1" applyBorder="1" applyAlignment="1">
      <alignment horizontal="left" wrapText="1"/>
    </xf>
    <xf numFmtId="0" fontId="11" fillId="4" borderId="5" xfId="8" applyFont="1" applyFill="1" applyBorder="1" applyProtection="1">
      <protection locked="0"/>
    </xf>
    <xf numFmtId="0" fontId="11" fillId="0" borderId="3" xfId="8" applyFont="1" applyBorder="1" applyAlignment="1">
      <alignment vertical="center" wrapText="1"/>
    </xf>
    <xf numFmtId="0" fontId="12" fillId="4" borderId="9" xfId="8" applyFont="1" applyFill="1" applyBorder="1" applyProtection="1">
      <protection locked="0"/>
    </xf>
    <xf numFmtId="0" fontId="12" fillId="3" borderId="1" xfId="8" applyFont="1" applyFill="1" applyBorder="1" applyAlignment="1">
      <alignment vertical="center"/>
    </xf>
    <xf numFmtId="1" fontId="14" fillId="4" borderId="6" xfId="8" applyNumberFormat="1" applyFont="1" applyFill="1" applyBorder="1" applyProtection="1">
      <protection locked="0"/>
    </xf>
    <xf numFmtId="0" fontId="11" fillId="4" borderId="6" xfId="8" applyFont="1" applyFill="1" applyBorder="1"/>
    <xf numFmtId="0" fontId="18" fillId="4" borderId="6" xfId="8" applyFont="1" applyFill="1" applyBorder="1" applyAlignment="1">
      <alignment horizontal="center" vertical="center"/>
    </xf>
    <xf numFmtId="0" fontId="12" fillId="4" borderId="6" xfId="8" applyFont="1" applyFill="1" applyBorder="1" applyAlignment="1">
      <alignment horizontal="center" vertical="center"/>
    </xf>
    <xf numFmtId="0" fontId="13" fillId="2" borderId="10" xfId="8" applyFont="1" applyFill="1" applyBorder="1"/>
    <xf numFmtId="164" fontId="10" fillId="2" borderId="11" xfId="8" applyNumberFormat="1" applyFont="1" applyFill="1" applyBorder="1"/>
    <xf numFmtId="0" fontId="10" fillId="2" borderId="3" xfId="8" applyFont="1" applyFill="1" applyBorder="1" applyAlignment="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Border="1" applyAlignment="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Border="1" applyAlignment="1">
      <alignment vertical="center"/>
    </xf>
    <xf numFmtId="0" fontId="15" fillId="0" borderId="16" xfId="8" applyFont="1" applyBorder="1"/>
    <xf numFmtId="164" fontId="15" fillId="3" borderId="17" xfId="8" quotePrefix="1" applyNumberFormat="1" applyFont="1" applyFill="1" applyBorder="1" applyAlignment="1">
      <alignment vertical="center"/>
    </xf>
    <xf numFmtId="1" fontId="14" fillId="3" borderId="15" xfId="8" applyNumberFormat="1" applyFont="1" applyFill="1" applyBorder="1"/>
    <xf numFmtId="1" fontId="14" fillId="4" borderId="4" xfId="8" applyNumberFormat="1" applyFont="1" applyFill="1" applyBorder="1" applyProtection="1">
      <protection locked="0"/>
    </xf>
    <xf numFmtId="1" fontId="14" fillId="3" borderId="4" xfId="8" applyNumberFormat="1" applyFont="1" applyFill="1" applyBorder="1" applyProtection="1">
      <protection locked="0"/>
    </xf>
    <xf numFmtId="0" fontId="11" fillId="3" borderId="3" xfId="8" applyFont="1" applyFill="1" applyBorder="1" applyProtection="1">
      <protection locked="0"/>
    </xf>
    <xf numFmtId="0" fontId="11" fillId="3" borderId="4" xfId="8" applyFont="1" applyFill="1" applyBorder="1" applyProtection="1">
      <protection locked="0"/>
    </xf>
    <xf numFmtId="166" fontId="12" fillId="5" borderId="3" xfId="8" applyNumberFormat="1" applyFont="1" applyFill="1" applyBorder="1" applyProtection="1">
      <protection locked="0"/>
    </xf>
    <xf numFmtId="0" fontId="11" fillId="5" borderId="3" xfId="8" applyFont="1" applyFill="1" applyBorder="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Protection="1">
      <protection locked="0"/>
    </xf>
    <xf numFmtId="165" fontId="10" fillId="3" borderId="18" xfId="8" applyNumberFormat="1" applyFont="1" applyFill="1" applyBorder="1"/>
    <xf numFmtId="9" fontId="10" fillId="3" borderId="3" xfId="8" applyNumberFormat="1" applyFont="1" applyFill="1" applyBorder="1"/>
    <xf numFmtId="0" fontId="12" fillId="0" borderId="9" xfId="8" applyFont="1" applyBorder="1"/>
    <xf numFmtId="2" fontId="7" fillId="0" borderId="8" xfId="8" applyNumberFormat="1" applyFont="1" applyBorder="1"/>
    <xf numFmtId="0" fontId="11" fillId="3" borderId="2" xfId="8" applyFont="1" applyFill="1" applyBorder="1" applyAlignment="1">
      <alignment horizontal="right"/>
    </xf>
    <xf numFmtId="166" fontId="12" fillId="3" borderId="6" xfId="7" applyNumberFormat="1" applyFont="1" applyFill="1" applyBorder="1" applyAlignment="1" applyProtection="1">
      <alignment vertical="center"/>
    </xf>
    <xf numFmtId="0" fontId="13" fillId="2" borderId="19" xfId="8" applyFont="1" applyFill="1" applyBorder="1"/>
    <xf numFmtId="0" fontId="10" fillId="2" borderId="1" xfId="8" applyFont="1" applyFill="1" applyBorder="1"/>
    <xf numFmtId="0" fontId="10" fillId="2" borderId="3" xfId="8" applyFont="1" applyFill="1" applyBorder="1"/>
    <xf numFmtId="0" fontId="13" fillId="2" borderId="20" xfId="8" applyFont="1" applyFill="1" applyBorder="1"/>
    <xf numFmtId="0" fontId="13" fillId="2" borderId="21" xfId="8" applyFont="1" applyFill="1" applyBorder="1"/>
    <xf numFmtId="164" fontId="10" fillId="2" borderId="22" xfId="8" applyNumberFormat="1" applyFont="1" applyFill="1" applyBorder="1"/>
    <xf numFmtId="0" fontId="12" fillId="3" borderId="23" xfId="8" applyFont="1" applyFill="1" applyBorder="1" applyAlignment="1">
      <alignment vertical="center"/>
    </xf>
    <xf numFmtId="0" fontId="12" fillId="3" borderId="24" xfId="8" applyFont="1" applyFill="1" applyBorder="1"/>
    <xf numFmtId="166" fontId="12" fillId="4" borderId="6" xfId="8" applyNumberFormat="1" applyFont="1" applyFill="1" applyBorder="1" applyAlignment="1" applyProtection="1">
      <alignment horizontal="right" vertical="center"/>
      <protection locked="0"/>
    </xf>
    <xf numFmtId="0" fontId="19" fillId="0" borderId="3" xfId="8" applyFont="1" applyBorder="1"/>
    <xf numFmtId="0" fontId="11" fillId="0" borderId="9" xfId="8" applyFont="1" applyBorder="1"/>
    <xf numFmtId="0" fontId="11" fillId="0" borderId="5" xfId="8" applyFont="1" applyBorder="1"/>
    <xf numFmtId="0" fontId="11" fillId="3" borderId="1" xfId="8" applyFont="1" applyFill="1" applyBorder="1"/>
    <xf numFmtId="0" fontId="19" fillId="3" borderId="2" xfId="8" applyFont="1" applyFill="1" applyBorder="1" applyAlignment="1">
      <alignment horizontal="right"/>
    </xf>
    <xf numFmtId="0" fontId="18" fillId="0" borderId="1" xfId="8" applyFont="1" applyBorder="1"/>
    <xf numFmtId="0" fontId="18" fillId="0" borderId="25" xfId="8" applyFont="1" applyBorder="1"/>
    <xf numFmtId="0" fontId="11" fillId="0" borderId="3" xfId="8" applyFont="1" applyBorder="1"/>
    <xf numFmtId="0" fontId="11" fillId="3" borderId="5" xfId="8" applyFont="1" applyFill="1" applyBorder="1"/>
    <xf numFmtId="0" fontId="8" fillId="0" borderId="0" xfId="8" applyFont="1"/>
    <xf numFmtId="0" fontId="7" fillId="4" borderId="1" xfId="8" applyFont="1" applyFill="1" applyBorder="1" applyAlignment="1">
      <alignment horizontal="left"/>
    </xf>
    <xf numFmtId="0" fontId="7" fillId="4" borderId="2" xfId="8" applyFont="1" applyFill="1" applyBorder="1" applyAlignment="1">
      <alignment horizontal="left"/>
    </xf>
    <xf numFmtId="1" fontId="14" fillId="0" borderId="3" xfId="8" applyNumberFormat="1" applyFont="1" applyBorder="1"/>
    <xf numFmtId="1" fontId="14" fillId="0" borderId="4" xfId="8" applyNumberFormat="1" applyFont="1" applyBorder="1"/>
    <xf numFmtId="1" fontId="12" fillId="0" borderId="3" xfId="8" applyNumberFormat="1" applyFont="1" applyBorder="1"/>
    <xf numFmtId="0" fontId="16" fillId="3" borderId="26" xfId="8" applyFont="1" applyFill="1" applyBorder="1" applyProtection="1">
      <protection locked="0"/>
    </xf>
    <xf numFmtId="0" fontId="11" fillId="3" borderId="27" xfId="8" applyFont="1" applyFill="1" applyBorder="1" applyProtection="1">
      <protection locked="0"/>
    </xf>
    <xf numFmtId="1" fontId="14" fillId="3" borderId="15" xfId="8" applyNumberFormat="1" applyFont="1" applyFill="1" applyBorder="1" applyProtection="1">
      <protection locked="0"/>
    </xf>
    <xf numFmtId="0" fontId="0" fillId="0" borderId="0" xfId="0" applyProtection="1">
      <protection locked="0"/>
    </xf>
    <xf numFmtId="0" fontId="7" fillId="0" borderId="13" xfId="8" applyFont="1" applyBorder="1" applyAlignment="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Border="1" applyAlignment="1">
      <alignment vertical="center" wrapText="1"/>
    </xf>
    <xf numFmtId="164" fontId="2" fillId="0" borderId="29" xfId="8" applyNumberFormat="1" applyFont="1" applyBorder="1" applyAlignment="1">
      <alignment horizontal="center" vertical="center" wrapText="1"/>
    </xf>
    <xf numFmtId="0" fontId="7" fillId="0" borderId="12" xfId="8" applyFont="1" applyBorder="1" applyAlignment="1">
      <alignment vertical="center" wrapText="1"/>
    </xf>
    <xf numFmtId="0" fontId="7" fillId="0" borderId="30" xfId="8" applyFont="1" applyBorder="1" applyAlignment="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Border="1" applyAlignment="1">
      <alignment horizontal="center" vertical="center" wrapText="1"/>
    </xf>
    <xf numFmtId="0" fontId="7" fillId="0" borderId="2" xfId="8" applyFont="1" applyBorder="1" applyAlignment="1">
      <alignment vertical="center" wrapText="1"/>
    </xf>
    <xf numFmtId="164" fontId="20" fillId="0" borderId="12" xfId="8" applyNumberFormat="1" applyFont="1" applyBorder="1" applyAlignment="1">
      <alignment horizontal="center" vertical="center" wrapText="1"/>
    </xf>
    <xf numFmtId="0" fontId="7" fillId="4" borderId="2" xfId="8" applyFont="1" applyFill="1" applyBorder="1" applyAlignment="1">
      <alignment horizontal="left" wrapText="1"/>
    </xf>
    <xf numFmtId="0" fontId="7" fillId="4" borderId="3" xfId="8" applyFont="1" applyFill="1" applyBorder="1" applyAlignment="1">
      <alignment horizontal="left" wrapText="1"/>
    </xf>
    <xf numFmtId="164" fontId="8" fillId="0" borderId="2" xfId="8" applyNumberFormat="1" applyFont="1" applyBorder="1" applyAlignment="1">
      <alignment horizontal="center" vertical="center" wrapText="1"/>
    </xf>
    <xf numFmtId="164" fontId="4" fillId="0" borderId="2" xfId="8" applyNumberFormat="1" applyFont="1" applyBorder="1" applyAlignment="1">
      <alignment horizontal="center" vertical="center" wrapText="1"/>
    </xf>
    <xf numFmtId="166" fontId="4" fillId="0" borderId="0" xfId="8" applyNumberFormat="1" applyFont="1" applyAlignment="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22" fillId="0" borderId="0" xfId="8" applyFont="1"/>
    <xf numFmtId="9" fontId="11" fillId="0" borderId="0" xfId="8" applyNumberFormat="1" applyFont="1"/>
    <xf numFmtId="0" fontId="21" fillId="0" borderId="0" xfId="8" applyFont="1"/>
    <xf numFmtId="0" fontId="11" fillId="0" borderId="0" xfId="8" applyFont="1" applyAlignment="1">
      <alignment horizontal="right"/>
    </xf>
    <xf numFmtId="164" fontId="15" fillId="0" borderId="0" xfId="8" quotePrefix="1" applyNumberFormat="1" applyFont="1" applyAlignment="1">
      <alignment vertical="center"/>
    </xf>
    <xf numFmtId="0" fontId="7" fillId="4" borderId="3" xfId="8" applyFont="1" applyFill="1" applyBorder="1" applyAlignment="1">
      <alignment horizontal="left"/>
    </xf>
    <xf numFmtId="164" fontId="12" fillId="3" borderId="31" xfId="8" quotePrefix="1" applyNumberFormat="1" applyFont="1" applyFill="1" applyBorder="1" applyAlignment="1">
      <alignment vertical="center"/>
    </xf>
    <xf numFmtId="0" fontId="6" fillId="0" borderId="0" xfId="8" applyFont="1" applyAlignment="1">
      <alignment wrapText="1"/>
    </xf>
    <xf numFmtId="0" fontId="3" fillId="0" borderId="9" xfId="8" applyFont="1" applyBorder="1"/>
    <xf numFmtId="166" fontId="6" fillId="0" borderId="12" xfId="8" applyNumberFormat="1" applyFont="1" applyBorder="1" applyAlignment="1">
      <alignment horizontal="center" vertical="center" wrapText="1"/>
    </xf>
    <xf numFmtId="9" fontId="7" fillId="0" borderId="13" xfId="8" applyNumberFormat="1" applyFont="1" applyBorder="1" applyAlignment="1">
      <alignment horizontal="center" vertical="center"/>
    </xf>
    <xf numFmtId="9" fontId="7" fillId="0" borderId="8" xfId="8" applyNumberFormat="1" applyFont="1" applyBorder="1" applyAlignment="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Border="1" applyAlignment="1">
      <alignment horizontal="center" vertical="center" wrapText="1"/>
    </xf>
    <xf numFmtId="164" fontId="6" fillId="0" borderId="29" xfId="8" applyNumberFormat="1" applyFont="1" applyBorder="1" applyAlignment="1">
      <alignment horizontal="center" vertical="center" wrapText="1"/>
    </xf>
    <xf numFmtId="167" fontId="7" fillId="0" borderId="0" xfId="8" applyNumberFormat="1" applyFont="1"/>
    <xf numFmtId="165" fontId="11" fillId="0" borderId="0" xfId="7" applyNumberFormat="1" applyFont="1" applyFill="1" applyAlignment="1" applyProtection="1"/>
    <xf numFmtId="1" fontId="7" fillId="0" borderId="0" xfId="8" applyNumberFormat="1" applyFont="1"/>
    <xf numFmtId="0" fontId="6" fillId="0" borderId="0" xfId="8" applyFont="1"/>
    <xf numFmtId="1" fontId="11" fillId="0" borderId="0" xfId="8" applyNumberFormat="1" applyFont="1"/>
    <xf numFmtId="166" fontId="11" fillId="0" borderId="0" xfId="8" applyNumberFormat="1" applyFont="1"/>
    <xf numFmtId="168" fontId="21" fillId="0" borderId="0" xfId="8" quotePrefix="1" applyNumberFormat="1" applyFont="1"/>
    <xf numFmtId="0" fontId="11" fillId="6" borderId="0" xfId="8" applyFont="1" applyFill="1"/>
    <xf numFmtId="0" fontId="12" fillId="6" borderId="0" xfId="8" applyFont="1" applyFill="1"/>
    <xf numFmtId="0" fontId="6" fillId="0" borderId="0" xfId="8" applyFont="1" applyAlignment="1">
      <alignment horizontal="left" wrapText="1"/>
    </xf>
    <xf numFmtId="0" fontId="6" fillId="0" borderId="0" xfId="8" applyFont="1" applyAlignment="1">
      <alignment vertical="top" wrapText="1"/>
    </xf>
    <xf numFmtId="0" fontId="7" fillId="0" borderId="32" xfId="8" applyFont="1" applyBorder="1" applyAlignment="1">
      <alignment horizontal="left" vertical="center" wrapText="1"/>
    </xf>
    <xf numFmtId="0" fontId="7" fillId="0" borderId="33" xfId="8" applyFont="1" applyBorder="1" applyAlignment="1">
      <alignment horizontal="left" vertical="center" wrapText="1"/>
    </xf>
    <xf numFmtId="0" fontId="7" fillId="0" borderId="34" xfId="8" applyFont="1" applyBorder="1" applyAlignment="1">
      <alignment horizontal="left" vertical="center" wrapText="1"/>
    </xf>
    <xf numFmtId="0" fontId="7" fillId="0" borderId="35" xfId="8" applyFont="1" applyBorder="1" applyAlignment="1">
      <alignment horizontal="left" vertical="center" wrapText="1"/>
    </xf>
    <xf numFmtId="0" fontId="8" fillId="3" borderId="7" xfId="8" applyFont="1" applyFill="1" applyBorder="1" applyAlignment="1">
      <alignment horizontal="left" vertical="center" wrapText="1"/>
    </xf>
    <xf numFmtId="0" fontId="8" fillId="3" borderId="0" xfId="8" applyFont="1" applyFill="1" applyAlignment="1">
      <alignment horizontal="left" vertical="center" wrapText="1"/>
    </xf>
    <xf numFmtId="0" fontId="7" fillId="4" borderId="1" xfId="8" applyFont="1" applyFill="1" applyBorder="1" applyAlignment="1">
      <alignment horizontal="left" wrapText="1"/>
    </xf>
    <xf numFmtId="0" fontId="7" fillId="4" borderId="2" xfId="8" applyFont="1" applyFill="1" applyBorder="1" applyAlignment="1">
      <alignment horizontal="left" wrapText="1"/>
    </xf>
    <xf numFmtId="0" fontId="0" fillId="0" borderId="0" xfId="0" applyAlignment="1">
      <alignment vertical="top" wrapText="1"/>
    </xf>
    <xf numFmtId="0" fontId="8" fillId="3" borderId="1" xfId="8" applyFont="1" applyFill="1" applyBorder="1" applyAlignment="1">
      <alignment horizontal="left" vertical="center" wrapText="1"/>
    </xf>
    <xf numFmtId="0" fontId="8" fillId="3" borderId="3" xfId="8" applyFont="1" applyFill="1" applyBorder="1" applyAlignment="1">
      <alignment horizontal="left" vertical="center" wrapText="1"/>
    </xf>
    <xf numFmtId="0" fontId="6" fillId="0" borderId="32" xfId="8" applyFont="1" applyBorder="1" applyAlignment="1">
      <alignment horizontal="left" vertical="center" wrapText="1"/>
    </xf>
    <xf numFmtId="0" fontId="6" fillId="0" borderId="18" xfId="8" applyFont="1" applyBorder="1" applyAlignment="1">
      <alignment horizontal="left" vertical="center" wrapText="1"/>
    </xf>
    <xf numFmtId="0" fontId="6" fillId="0" borderId="36" xfId="8" applyFont="1" applyBorder="1" applyAlignment="1">
      <alignment horizontal="left" vertical="center" wrapText="1"/>
    </xf>
    <xf numFmtId="0" fontId="6" fillId="0" borderId="11" xfId="8" applyFont="1" applyBorder="1" applyAlignment="1">
      <alignment horizontal="left" vertical="center" wrapText="1"/>
    </xf>
    <xf numFmtId="0" fontId="6" fillId="0" borderId="34" xfId="8" applyFont="1" applyBorder="1" applyAlignment="1">
      <alignment horizontal="left" vertical="center" wrapText="1"/>
    </xf>
    <xf numFmtId="0" fontId="6" fillId="0" borderId="22" xfId="8" applyFont="1" applyBorder="1" applyAlignment="1">
      <alignment horizontal="left" vertical="center" wrapText="1"/>
    </xf>
    <xf numFmtId="0" fontId="16" fillId="0" borderId="7" xfId="8" applyFont="1" applyBorder="1" applyAlignment="1">
      <alignment horizontal="left" wrapText="1"/>
    </xf>
    <xf numFmtId="0" fontId="16" fillId="0" borderId="0" xfId="8" applyFont="1" applyAlignment="1">
      <alignment horizontal="left" wrapText="1"/>
    </xf>
    <xf numFmtId="0" fontId="16" fillId="0" borderId="8" xfId="8" applyFont="1" applyBorder="1" applyAlignment="1">
      <alignment horizontal="left"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0"/>
  <sheetViews>
    <sheetView showGridLines="0" zoomScaleNormal="100" workbookViewId="0">
      <selection activeCell="C16" sqref="C16"/>
    </sheetView>
  </sheetViews>
  <sheetFormatPr baseColWidth="10" defaultColWidth="11.42578125" defaultRowHeight="11.25" x14ac:dyDescent="0.2"/>
  <cols>
    <col min="1" max="1" width="34.5703125" style="11" customWidth="1"/>
    <col min="2" max="2" width="23.28515625" style="11" customWidth="1"/>
    <col min="3" max="3" width="22" style="11" customWidth="1"/>
    <col min="4" max="4" width="16.28515625" style="11"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44" t="s">
        <v>52</v>
      </c>
      <c r="B2" s="145"/>
      <c r="C2" s="145"/>
      <c r="D2" s="146"/>
    </row>
    <row r="3" spans="1:8" ht="16.5" customHeight="1" x14ac:dyDescent="0.25">
      <c r="A3" s="16"/>
      <c r="B3" s="17"/>
      <c r="C3" s="17"/>
      <c r="D3" s="18"/>
    </row>
    <row r="4" spans="1:8" ht="16.5" customHeight="1" x14ac:dyDescent="0.2">
      <c r="A4" s="109" t="s">
        <v>56</v>
      </c>
      <c r="B4" s="12"/>
      <c r="C4" s="12"/>
      <c r="D4" s="8"/>
    </row>
    <row r="5" spans="1:8" ht="36" customHeight="1" x14ac:dyDescent="0.2">
      <c r="A5" s="15" t="s">
        <v>4</v>
      </c>
      <c r="B5" s="31" t="s">
        <v>13</v>
      </c>
      <c r="C5" s="31" t="s">
        <v>29</v>
      </c>
      <c r="D5" s="14" t="s">
        <v>2</v>
      </c>
      <c r="F5" s="116"/>
      <c r="H5" s="118"/>
    </row>
    <row r="6" spans="1:8" ht="20.25" customHeight="1" x14ac:dyDescent="0.2">
      <c r="A6" s="84" t="s">
        <v>1</v>
      </c>
      <c r="B6" s="85">
        <v>3.5999999999999997E-2</v>
      </c>
      <c r="C6" s="99">
        <v>4.8000000000000001E-2</v>
      </c>
      <c r="D6" s="89" t="s">
        <v>6</v>
      </c>
    </row>
    <row r="7" spans="1:8" ht="20.25" customHeight="1" x14ac:dyDescent="0.2">
      <c r="A7" s="86" t="s">
        <v>42</v>
      </c>
      <c r="B7" s="87">
        <v>53</v>
      </c>
      <c r="C7" s="87">
        <v>53</v>
      </c>
      <c r="D7" s="115">
        <v>53</v>
      </c>
    </row>
    <row r="8" spans="1:8" ht="20.25" customHeight="1" x14ac:dyDescent="0.2">
      <c r="A8" s="88" t="s">
        <v>43</v>
      </c>
      <c r="B8" s="30">
        <v>194</v>
      </c>
      <c r="C8" s="30">
        <v>257</v>
      </c>
      <c r="D8" s="110" t="s">
        <v>54</v>
      </c>
    </row>
    <row r="9" spans="1:8" ht="36" customHeight="1" x14ac:dyDescent="0.2">
      <c r="A9" s="15" t="s">
        <v>14</v>
      </c>
      <c r="B9" s="14" t="s">
        <v>13</v>
      </c>
      <c r="C9" s="14" t="s">
        <v>30</v>
      </c>
      <c r="D9" s="14" t="s">
        <v>2</v>
      </c>
    </row>
    <row r="10" spans="1:8" ht="20.25" customHeight="1" x14ac:dyDescent="0.2">
      <c r="A10" s="84" t="s">
        <v>1</v>
      </c>
      <c r="B10" s="90">
        <v>0.03</v>
      </c>
      <c r="C10" s="100">
        <v>0.04</v>
      </c>
      <c r="D10" s="89" t="s">
        <v>7</v>
      </c>
    </row>
    <row r="11" spans="1:8" ht="20.25" customHeight="1" x14ac:dyDescent="0.2">
      <c r="A11" s="86" t="s">
        <v>49</v>
      </c>
      <c r="B11" s="91">
        <v>46</v>
      </c>
      <c r="C11" s="91">
        <v>46</v>
      </c>
      <c r="D11" s="115">
        <v>46</v>
      </c>
    </row>
    <row r="12" spans="1:8" ht="20.25" customHeight="1" x14ac:dyDescent="0.2">
      <c r="A12" s="88" t="s">
        <v>43</v>
      </c>
      <c r="B12" s="30">
        <v>120</v>
      </c>
      <c r="C12" s="30">
        <v>158</v>
      </c>
      <c r="D12" s="110" t="s">
        <v>55</v>
      </c>
    </row>
    <row r="13" spans="1:8" ht="36" customHeight="1" x14ac:dyDescent="0.2">
      <c r="A13" s="15" t="s">
        <v>16</v>
      </c>
      <c r="B13" s="14" t="s">
        <v>15</v>
      </c>
      <c r="C13" s="14" t="s">
        <v>31</v>
      </c>
      <c r="D13" s="14" t="s">
        <v>2</v>
      </c>
    </row>
    <row r="14" spans="1:8" ht="20.25" customHeight="1" x14ac:dyDescent="0.2">
      <c r="A14" s="84" t="s">
        <v>1</v>
      </c>
      <c r="B14" s="90">
        <v>0.03</v>
      </c>
      <c r="C14" s="100">
        <v>0.04</v>
      </c>
      <c r="D14" s="89" t="s">
        <v>7</v>
      </c>
    </row>
    <row r="15" spans="1:8" ht="20.25" customHeight="1" x14ac:dyDescent="0.2">
      <c r="A15" s="86" t="s">
        <v>49</v>
      </c>
      <c r="B15" s="91">
        <v>46</v>
      </c>
      <c r="C15" s="91">
        <v>46</v>
      </c>
      <c r="D15" s="115">
        <v>46</v>
      </c>
    </row>
    <row r="16" spans="1:8" ht="20.25" customHeight="1" x14ac:dyDescent="0.2">
      <c r="A16" s="88" t="s">
        <v>43</v>
      </c>
      <c r="B16" s="30">
        <v>120</v>
      </c>
      <c r="C16" s="30">
        <v>158</v>
      </c>
      <c r="D16" s="110" t="s">
        <v>55</v>
      </c>
    </row>
    <row r="17" spans="1:4" ht="20.25" customHeight="1" x14ac:dyDescent="0.2">
      <c r="A17" s="92"/>
      <c r="B17" s="96"/>
      <c r="C17" s="97"/>
      <c r="D17" s="98"/>
    </row>
    <row r="18" spans="1:4" ht="20.25" customHeight="1" x14ac:dyDescent="0.2">
      <c r="A18" s="136" t="s">
        <v>17</v>
      </c>
      <c r="B18" s="137"/>
      <c r="C18" s="15"/>
      <c r="D18" s="14" t="s">
        <v>2</v>
      </c>
    </row>
    <row r="19" spans="1:4" ht="20.25" customHeight="1" x14ac:dyDescent="0.2">
      <c r="A19" s="127" t="s">
        <v>5</v>
      </c>
      <c r="B19" s="128"/>
      <c r="C19" s="32">
        <v>0.7</v>
      </c>
      <c r="D19" s="111">
        <v>0.7</v>
      </c>
    </row>
    <row r="20" spans="1:4" ht="20.25" customHeight="1" x14ac:dyDescent="0.2">
      <c r="A20" s="129" t="s">
        <v>3</v>
      </c>
      <c r="B20" s="130"/>
      <c r="C20" s="33">
        <v>0.5</v>
      </c>
      <c r="D20" s="112">
        <v>0.5</v>
      </c>
    </row>
    <row r="21" spans="1:4" ht="25.5" customHeight="1" x14ac:dyDescent="0.2">
      <c r="A21" s="131" t="s">
        <v>11</v>
      </c>
      <c r="B21" s="132"/>
      <c r="C21" s="15"/>
      <c r="D21" s="31" t="s">
        <v>19</v>
      </c>
    </row>
    <row r="22" spans="1:4" ht="29.25" customHeight="1" x14ac:dyDescent="0.2">
      <c r="A22" s="138" t="s">
        <v>47</v>
      </c>
      <c r="B22" s="139"/>
      <c r="C22" s="34">
        <v>0.5</v>
      </c>
      <c r="D22" s="113">
        <v>0.5</v>
      </c>
    </row>
    <row r="23" spans="1:4" ht="36" customHeight="1" x14ac:dyDescent="0.2">
      <c r="A23" s="140" t="s">
        <v>48</v>
      </c>
      <c r="B23" s="141"/>
      <c r="C23" s="34">
        <v>1</v>
      </c>
      <c r="D23" s="113">
        <v>1</v>
      </c>
    </row>
    <row r="24" spans="1:4" ht="27" customHeight="1" x14ac:dyDescent="0.2">
      <c r="A24" s="142" t="s">
        <v>44</v>
      </c>
      <c r="B24" s="143"/>
      <c r="C24" s="93">
        <v>200</v>
      </c>
      <c r="D24" s="114">
        <v>200</v>
      </c>
    </row>
    <row r="25" spans="1:4" ht="22.5" customHeight="1" x14ac:dyDescent="0.2">
      <c r="A25" s="133" t="s">
        <v>18</v>
      </c>
      <c r="B25" s="134"/>
      <c r="C25" s="94"/>
      <c r="D25" s="95"/>
    </row>
    <row r="26" spans="1:4" ht="16.149999999999999" customHeight="1" x14ac:dyDescent="0.2">
      <c r="A26" s="74" t="s">
        <v>26</v>
      </c>
      <c r="B26" s="1"/>
      <c r="C26" s="1"/>
      <c r="D26" s="1"/>
    </row>
    <row r="27" spans="1:4" ht="82.5" customHeight="1" x14ac:dyDescent="0.2">
      <c r="A27" s="126" t="s">
        <v>60</v>
      </c>
      <c r="B27" s="135"/>
      <c r="C27" s="135"/>
      <c r="D27" s="135"/>
    </row>
    <row r="28" spans="1:4" ht="58.5" customHeight="1" x14ac:dyDescent="0.2">
      <c r="A28" s="126" t="s">
        <v>50</v>
      </c>
      <c r="B28" s="126"/>
      <c r="C28" s="126"/>
      <c r="D28" s="126"/>
    </row>
    <row r="29" spans="1:4" ht="11.25" customHeight="1" x14ac:dyDescent="0.2">
      <c r="A29" s="125" t="s">
        <v>53</v>
      </c>
      <c r="B29" s="125"/>
      <c r="C29" s="125"/>
      <c r="D29" s="125"/>
    </row>
    <row r="30" spans="1:4" ht="15" customHeight="1" x14ac:dyDescent="0.2">
      <c r="A30" s="108" t="s">
        <v>57</v>
      </c>
    </row>
  </sheetData>
  <sheetProtection sheet="1" selectLockedCells="1"/>
  <dataConsolidate/>
  <mergeCells count="12">
    <mergeCell ref="A18:B18"/>
    <mergeCell ref="A22:B22"/>
    <mergeCell ref="A23:B23"/>
    <mergeCell ref="A24:B24"/>
    <mergeCell ref="A2:D2"/>
    <mergeCell ref="A29:D29"/>
    <mergeCell ref="A28:D28"/>
    <mergeCell ref="A19:B19"/>
    <mergeCell ref="A20:B20"/>
    <mergeCell ref="A21:B21"/>
    <mergeCell ref="A25:B25"/>
    <mergeCell ref="A27:D27"/>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38" bottom="0.17"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9"/>
  <sheetViews>
    <sheetView showGridLines="0" tabSelected="1" workbookViewId="0">
      <selection activeCell="C24" sqref="C24"/>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42578125" hidden="1" customWidth="1"/>
    <col min="5" max="5" width="10.85546875"/>
    <col min="6" max="7" width="11.42578125" style="2"/>
    <col min="8" max="8" width="8.85546875" style="2" customWidth="1"/>
    <col min="9" max="16384" width="11.42578125" style="2"/>
  </cols>
  <sheetData>
    <row r="1" spans="1:17" s="9" customFormat="1" ht="60" customHeight="1" x14ac:dyDescent="0.2">
      <c r="D1"/>
      <c r="E1"/>
    </row>
    <row r="2" spans="1:17" ht="18" customHeight="1" x14ac:dyDescent="0.25">
      <c r="A2" s="80" t="s">
        <v>24</v>
      </c>
      <c r="B2" s="81"/>
      <c r="C2" s="82"/>
      <c r="D2" s="41"/>
      <c r="E2" s="9"/>
      <c r="F2" s="9"/>
      <c r="G2" s="9"/>
      <c r="H2" s="9"/>
      <c r="I2" s="9"/>
      <c r="J2" s="9"/>
      <c r="K2" s="9"/>
      <c r="L2" s="9"/>
      <c r="M2" s="9"/>
      <c r="N2" s="9"/>
      <c r="O2" s="9"/>
      <c r="P2" s="9"/>
      <c r="Q2" s="9"/>
    </row>
    <row r="3" spans="1:17" ht="18" customHeight="1" x14ac:dyDescent="0.2">
      <c r="A3" s="21"/>
      <c r="B3" s="19"/>
      <c r="C3" s="42"/>
      <c r="D3" s="42"/>
      <c r="E3" s="9"/>
      <c r="F3" s="9"/>
      <c r="G3" s="9"/>
      <c r="H3" s="9"/>
      <c r="I3" s="9"/>
      <c r="J3" s="9"/>
      <c r="K3" s="9"/>
      <c r="L3" s="9"/>
      <c r="M3" s="9"/>
      <c r="N3" s="9"/>
      <c r="O3" s="9"/>
      <c r="P3" s="9"/>
      <c r="Q3" s="9"/>
    </row>
    <row r="4" spans="1:17" ht="18" customHeight="1" x14ac:dyDescent="0.2">
      <c r="A4" s="52" t="s">
        <v>10</v>
      </c>
      <c r="B4" s="4"/>
      <c r="C4" s="77"/>
      <c r="D4" s="43"/>
      <c r="E4" s="101"/>
      <c r="F4" s="9"/>
      <c r="G4" s="9"/>
      <c r="H4" s="9"/>
      <c r="I4" s="9"/>
      <c r="J4" s="9"/>
      <c r="K4" s="9"/>
      <c r="L4" s="9"/>
      <c r="M4" s="9"/>
      <c r="N4" s="9"/>
      <c r="O4" s="9"/>
      <c r="P4" s="9"/>
      <c r="Q4" s="9"/>
    </row>
    <row r="5" spans="1:17" ht="18" customHeight="1" x14ac:dyDescent="0.2">
      <c r="A5" s="7"/>
      <c r="B5" s="65" t="s">
        <v>22</v>
      </c>
      <c r="C5" s="23"/>
      <c r="D5" s="47">
        <v>1</v>
      </c>
      <c r="E5" s="9"/>
      <c r="F5" s="9"/>
      <c r="G5" s="9"/>
      <c r="H5" s="9"/>
      <c r="I5" s="9"/>
      <c r="J5" s="9"/>
      <c r="K5" s="9"/>
      <c r="L5" s="9"/>
      <c r="M5" s="9"/>
      <c r="N5" s="9"/>
      <c r="O5" s="9"/>
      <c r="P5" s="9"/>
      <c r="Q5" s="9"/>
    </row>
    <row r="6" spans="1:17" ht="18" customHeight="1" x14ac:dyDescent="0.2">
      <c r="A6" s="66"/>
      <c r="B6" s="65" t="s">
        <v>8</v>
      </c>
      <c r="C6" s="23"/>
      <c r="D6" s="47"/>
      <c r="E6" s="9"/>
      <c r="F6" s="9"/>
      <c r="G6" s="9"/>
      <c r="H6" s="9"/>
      <c r="I6" s="9"/>
      <c r="J6" s="9"/>
      <c r="K6" s="9"/>
      <c r="L6" s="9"/>
      <c r="M6" s="9"/>
      <c r="N6" s="9"/>
      <c r="O6" s="9"/>
      <c r="P6" s="9"/>
      <c r="Q6" s="9"/>
    </row>
    <row r="7" spans="1:17" ht="18" customHeight="1" x14ac:dyDescent="0.2">
      <c r="A7" s="66"/>
      <c r="B7" s="65" t="s">
        <v>21</v>
      </c>
      <c r="C7" s="23"/>
      <c r="D7" s="47"/>
      <c r="E7" s="9"/>
      <c r="F7" s="9"/>
      <c r="G7" s="9"/>
      <c r="H7" s="9"/>
      <c r="I7" s="9"/>
      <c r="J7" s="9"/>
      <c r="K7" s="9"/>
      <c r="L7" s="9"/>
      <c r="M7" s="9"/>
      <c r="N7" s="9"/>
      <c r="O7" s="9"/>
      <c r="P7" s="9"/>
      <c r="Q7" s="9"/>
    </row>
    <row r="8" spans="1:17" ht="18" customHeight="1" x14ac:dyDescent="0.2">
      <c r="A8" s="52" t="s">
        <v>9</v>
      </c>
      <c r="B8" s="67"/>
      <c r="C8" s="78"/>
      <c r="D8" s="44"/>
      <c r="E8" s="101"/>
      <c r="F8" s="9"/>
      <c r="G8" s="9"/>
      <c r="H8" s="9"/>
      <c r="I8" s="9"/>
      <c r="J8" s="9"/>
      <c r="K8" s="9"/>
      <c r="L8" s="9"/>
      <c r="M8" s="9"/>
      <c r="N8" s="9"/>
      <c r="O8" s="9"/>
      <c r="P8" s="9"/>
      <c r="Q8" s="9"/>
    </row>
    <row r="9" spans="1:17" ht="18" customHeight="1" x14ac:dyDescent="0.2">
      <c r="A9" s="66"/>
      <c r="B9" s="65" t="s">
        <v>37</v>
      </c>
      <c r="C9" s="23"/>
      <c r="D9" s="47">
        <v>1</v>
      </c>
      <c r="E9" s="9"/>
      <c r="F9" s="9"/>
      <c r="G9" s="9"/>
      <c r="H9" s="9"/>
      <c r="I9" s="9"/>
      <c r="J9" s="9"/>
      <c r="K9" s="9"/>
      <c r="L9" s="9"/>
      <c r="M9" s="9"/>
      <c r="N9" s="9"/>
      <c r="O9" s="9"/>
      <c r="P9" s="9"/>
      <c r="Q9" s="9"/>
    </row>
    <row r="10" spans="1:17" ht="18" customHeight="1" x14ac:dyDescent="0.2">
      <c r="A10" s="66"/>
      <c r="B10" s="65" t="s">
        <v>23</v>
      </c>
      <c r="C10" s="23"/>
      <c r="D10" s="47"/>
      <c r="E10" s="9"/>
      <c r="F10" s="9"/>
      <c r="G10" s="9"/>
      <c r="H10" s="9"/>
      <c r="I10" s="9"/>
      <c r="J10" s="9"/>
      <c r="K10" s="9"/>
      <c r="L10" s="9"/>
      <c r="M10" s="9"/>
      <c r="N10" s="9"/>
      <c r="O10" s="9"/>
      <c r="P10" s="9"/>
      <c r="Q10" s="9"/>
    </row>
    <row r="11" spans="1:17" ht="18" customHeight="1" x14ac:dyDescent="0.2">
      <c r="A11" s="68"/>
      <c r="B11" s="69" t="s">
        <v>36</v>
      </c>
      <c r="C11" s="50">
        <f>IF(AND($D$5=1,$D$9=1),Grundeinstellungen!$B$6,IF(AND($D$5=1,$D$9=2),Grundeinstellungen!$C$6,IF(AND($D$5=2,$D$9=1),Grundeinstellungen!$B$10,IF(AND($D$5=2,$D$9=2),Grundeinstellungen!$C$10,IF(AND($D$5=3,$D$9=1),Grundeinstellungen!$B$14,IF(AND($D$5=3,$D$9=2),Grundeinstellungen!$C$14))))))</f>
        <v>3.5999999999999997E-2</v>
      </c>
      <c r="D11" s="44"/>
      <c r="E11" s="117"/>
      <c r="F11" s="9"/>
      <c r="G11" s="9"/>
      <c r="H11" s="9"/>
      <c r="I11" s="9"/>
      <c r="J11" s="9"/>
      <c r="K11" s="9"/>
      <c r="L11" s="9"/>
      <c r="M11" s="9"/>
      <c r="N11" s="9"/>
      <c r="O11" s="9"/>
      <c r="P11" s="9"/>
      <c r="Q11" s="9"/>
    </row>
    <row r="12" spans="1:17" ht="18" customHeight="1" x14ac:dyDescent="0.2">
      <c r="A12" s="70" t="s">
        <v>32</v>
      </c>
      <c r="B12" s="4"/>
      <c r="C12" s="79"/>
      <c r="D12" s="44"/>
      <c r="E12" s="9"/>
      <c r="F12" s="9"/>
      <c r="G12" s="9"/>
      <c r="H12" s="9"/>
      <c r="I12" s="9"/>
      <c r="J12" s="9"/>
      <c r="K12" s="9"/>
      <c r="L12" s="9"/>
      <c r="M12" s="9"/>
      <c r="N12" s="9"/>
      <c r="O12" s="9"/>
      <c r="P12" s="9"/>
      <c r="Q12" s="9"/>
    </row>
    <row r="13" spans="1:17" ht="18" customHeight="1" x14ac:dyDescent="0.2">
      <c r="A13" s="71" t="s">
        <v>34</v>
      </c>
      <c r="B13" s="9"/>
      <c r="C13" s="78"/>
      <c r="D13" s="45"/>
      <c r="E13" s="101"/>
      <c r="F13" s="9"/>
      <c r="G13" s="9"/>
      <c r="H13" s="9"/>
      <c r="I13" s="9"/>
      <c r="J13" s="9"/>
      <c r="K13" s="9"/>
      <c r="L13" s="9"/>
      <c r="M13" s="9"/>
      <c r="N13" s="9"/>
      <c r="O13" s="9"/>
      <c r="P13" s="9"/>
      <c r="Q13" s="9"/>
    </row>
    <row r="14" spans="1:17" ht="18" customHeight="1" x14ac:dyDescent="0.2">
      <c r="A14" s="66"/>
      <c r="B14" s="35" t="s">
        <v>41</v>
      </c>
      <c r="C14" s="49"/>
      <c r="D14" s="47">
        <v>1</v>
      </c>
      <c r="E14" s="120"/>
      <c r="G14" s="9"/>
      <c r="H14" s="9"/>
      <c r="I14" s="9"/>
      <c r="J14" s="9"/>
      <c r="K14" s="9"/>
      <c r="L14" s="9"/>
      <c r="M14" s="9"/>
      <c r="N14" s="9"/>
      <c r="O14" s="9"/>
      <c r="P14" s="9"/>
      <c r="Q14" s="9"/>
    </row>
    <row r="15" spans="1:17" ht="18" customHeight="1" x14ac:dyDescent="0.2">
      <c r="A15" s="66"/>
      <c r="B15" s="6" t="s">
        <v>27</v>
      </c>
      <c r="C15" s="49"/>
      <c r="D15" s="47"/>
      <c r="E15" s="122"/>
      <c r="F15" s="9"/>
      <c r="G15" s="9"/>
      <c r="H15" s="9"/>
      <c r="I15" s="9"/>
      <c r="J15" s="9"/>
      <c r="K15" s="9"/>
      <c r="L15" s="9"/>
      <c r="M15" s="9"/>
      <c r="N15" s="9"/>
      <c r="O15" s="9"/>
      <c r="P15" s="9"/>
      <c r="Q15" s="9"/>
    </row>
    <row r="16" spans="1:17" ht="18" customHeight="1" x14ac:dyDescent="0.2">
      <c r="A16" s="66"/>
      <c r="B16" s="6" t="s">
        <v>28</v>
      </c>
      <c r="C16" s="49"/>
      <c r="D16" s="47"/>
      <c r="E16" s="102"/>
      <c r="F16" s="9"/>
      <c r="G16" s="9"/>
      <c r="H16" s="9"/>
      <c r="I16" s="9"/>
      <c r="J16" s="9"/>
      <c r="K16" s="9"/>
      <c r="L16" s="9"/>
      <c r="M16" s="9"/>
      <c r="N16" s="9"/>
      <c r="O16" s="9"/>
      <c r="P16" s="9"/>
      <c r="Q16" s="9"/>
    </row>
    <row r="17" spans="1:17" ht="18" customHeight="1" x14ac:dyDescent="0.2">
      <c r="A17" s="68"/>
      <c r="B17" s="54" t="s">
        <v>33</v>
      </c>
      <c r="C17" s="51">
        <f>IF(D5=2,0,CHOOSE($D$14,0,1-Grundeinstellungen!C19,1-Grundeinstellungen!C20))</f>
        <v>0</v>
      </c>
      <c r="D17" s="44"/>
      <c r="E17" s="102"/>
      <c r="F17" s="9"/>
      <c r="G17" s="9"/>
      <c r="H17" s="9"/>
      <c r="I17" s="9"/>
      <c r="J17" s="9"/>
      <c r="K17" s="9"/>
      <c r="L17" s="9"/>
      <c r="M17" s="9"/>
      <c r="N17" s="9"/>
      <c r="O17" s="9"/>
      <c r="P17" s="9"/>
      <c r="Q17" s="9"/>
    </row>
    <row r="18" spans="1:17" ht="18" customHeight="1" x14ac:dyDescent="0.2">
      <c r="A18" s="52" t="s">
        <v>25</v>
      </c>
      <c r="B18" s="9"/>
      <c r="C18" s="53"/>
      <c r="D18" s="45"/>
      <c r="E18" s="101"/>
      <c r="F18" s="9"/>
      <c r="G18" s="9"/>
      <c r="H18" s="9"/>
      <c r="I18" s="9"/>
      <c r="J18" s="9"/>
      <c r="K18" s="9"/>
      <c r="L18" s="9"/>
      <c r="M18" s="9"/>
      <c r="N18" s="9"/>
      <c r="O18" s="9"/>
      <c r="P18" s="9"/>
      <c r="Q18" s="9"/>
    </row>
    <row r="19" spans="1:17" ht="18" customHeight="1" x14ac:dyDescent="0.2">
      <c r="A19" s="7"/>
      <c r="B19" s="6" t="s">
        <v>38</v>
      </c>
      <c r="C19" s="24"/>
      <c r="D19" s="47">
        <v>1</v>
      </c>
      <c r="E19" s="121"/>
      <c r="F19" s="9"/>
      <c r="G19" s="9"/>
      <c r="H19" s="9"/>
      <c r="I19" s="9"/>
      <c r="J19" s="9"/>
      <c r="K19" s="9"/>
      <c r="L19" s="9"/>
      <c r="M19" s="9"/>
      <c r="N19" s="9"/>
      <c r="O19" s="9"/>
      <c r="P19" s="9"/>
      <c r="Q19" s="9"/>
    </row>
    <row r="20" spans="1:17" ht="18" customHeight="1" x14ac:dyDescent="0.2">
      <c r="A20" s="7"/>
      <c r="B20" s="6" t="s">
        <v>39</v>
      </c>
      <c r="C20" s="25"/>
      <c r="D20" s="47"/>
      <c r="E20" s="9"/>
      <c r="F20" s="9"/>
      <c r="G20" s="9"/>
      <c r="H20" s="9"/>
      <c r="I20" s="9"/>
      <c r="J20" s="9"/>
      <c r="K20" s="9"/>
      <c r="L20" s="9"/>
      <c r="M20" s="9"/>
      <c r="N20" s="9"/>
      <c r="O20" s="9"/>
      <c r="P20" s="9"/>
      <c r="Q20" s="9"/>
    </row>
    <row r="21" spans="1:17" ht="18" customHeight="1" x14ac:dyDescent="0.2">
      <c r="A21" s="7"/>
      <c r="B21" s="6" t="s">
        <v>40</v>
      </c>
      <c r="C21" s="26"/>
      <c r="D21" s="47"/>
      <c r="E21" s="9"/>
      <c r="F21" s="9"/>
      <c r="G21" s="9"/>
      <c r="H21" s="9"/>
      <c r="I21" s="9"/>
      <c r="J21" s="9"/>
      <c r="K21" s="9"/>
      <c r="L21" s="9"/>
      <c r="M21" s="9"/>
      <c r="N21" s="9"/>
      <c r="O21" s="9"/>
      <c r="P21" s="9"/>
      <c r="Q21" s="9"/>
    </row>
    <row r="22" spans="1:17" ht="18" customHeight="1" x14ac:dyDescent="0.2">
      <c r="A22" s="68"/>
      <c r="B22" s="54" t="s">
        <v>35</v>
      </c>
      <c r="C22" s="51">
        <f>CHOOSE($D$19,0,Grundeinstellungen!C22,Grundeinstellungen!C23)</f>
        <v>0</v>
      </c>
      <c r="D22" s="44"/>
      <c r="E22" s="9"/>
      <c r="F22" s="9"/>
      <c r="G22" s="9"/>
      <c r="H22" s="9"/>
      <c r="I22" s="9"/>
      <c r="J22" s="9"/>
      <c r="K22" s="9"/>
      <c r="L22" s="9"/>
      <c r="M22" s="9"/>
      <c r="N22" s="9"/>
      <c r="O22" s="9"/>
      <c r="P22" s="9"/>
      <c r="Q22" s="9"/>
    </row>
    <row r="23" spans="1:17" ht="18" customHeight="1" x14ac:dyDescent="0.2">
      <c r="A23" s="3" t="s">
        <v>0</v>
      </c>
      <c r="B23" s="72"/>
      <c r="C23" s="64">
        <v>0</v>
      </c>
      <c r="D23" s="46"/>
      <c r="E23" s="9"/>
      <c r="F23" s="120"/>
      <c r="G23" s="9"/>
      <c r="H23" s="9"/>
      <c r="I23" s="9"/>
      <c r="J23" s="9"/>
      <c r="K23" s="9"/>
      <c r="L23" s="9"/>
      <c r="M23" s="9"/>
      <c r="N23" s="9"/>
      <c r="O23" s="9"/>
      <c r="P23" s="9"/>
      <c r="Q23" s="9"/>
    </row>
    <row r="24" spans="1:17" ht="18" customHeight="1" x14ac:dyDescent="0.2">
      <c r="A24" s="7"/>
      <c r="B24" s="20" t="s">
        <v>45</v>
      </c>
      <c r="C24" s="36">
        <v>0</v>
      </c>
      <c r="D24" s="48">
        <f>C24*-Grundeinstellungen!C24</f>
        <v>0</v>
      </c>
      <c r="E24" s="9"/>
      <c r="F24" s="9"/>
      <c r="G24" s="9"/>
      <c r="H24" s="9"/>
      <c r="I24" s="9"/>
      <c r="J24" s="9"/>
      <c r="K24" s="9"/>
      <c r="L24" s="9"/>
      <c r="M24" s="9"/>
      <c r="N24" s="9"/>
      <c r="O24" s="9"/>
      <c r="P24" s="9"/>
      <c r="Q24" s="9"/>
    </row>
    <row r="25" spans="1:17" ht="18" customHeight="1" x14ac:dyDescent="0.2">
      <c r="A25" s="22" t="s">
        <v>46</v>
      </c>
      <c r="B25" s="73"/>
      <c r="C25" s="55">
        <f>IF(($C$23+$D$24)&lt;0,0,($C$23+$D$24))</f>
        <v>0</v>
      </c>
      <c r="D25" s="37"/>
      <c r="E25" s="9"/>
      <c r="F25" s="9"/>
      <c r="G25" s="9"/>
      <c r="H25" s="9"/>
      <c r="I25" s="9"/>
      <c r="J25" s="9"/>
      <c r="K25" s="9"/>
      <c r="L25" s="9"/>
      <c r="M25" s="9"/>
      <c r="N25" s="9"/>
      <c r="O25" s="9"/>
      <c r="P25" s="9"/>
      <c r="Q25" s="9"/>
    </row>
    <row r="26" spans="1:17" ht="18" customHeight="1" x14ac:dyDescent="0.2">
      <c r="A26" s="13"/>
      <c r="B26" s="4"/>
      <c r="C26" s="4"/>
      <c r="D26" s="5"/>
      <c r="E26" s="9"/>
      <c r="F26" s="9"/>
      <c r="G26" s="9"/>
      <c r="H26" s="9"/>
      <c r="I26" s="9"/>
      <c r="J26" s="9"/>
      <c r="K26" s="9"/>
      <c r="L26" s="9"/>
      <c r="M26" s="9"/>
      <c r="N26" s="9"/>
      <c r="O26" s="9"/>
      <c r="P26" s="9"/>
      <c r="Q26" s="9"/>
    </row>
    <row r="27" spans="1:17" ht="18" customHeight="1" thickBot="1" x14ac:dyDescent="0.25">
      <c r="A27" s="62" t="str">
        <f>IF(D14=1,"Errechneter monatlicher ELTERNBEITRAG für 5 Tage/Woche",IF(D14=2,"Errechneter monatlicher ELTERNBEITRAG für 3 Tage/Woche",IF(D14=3,"Errechneter monatlicher ELTERNBEITRAG für 2 Tage/Woche")))</f>
        <v>Errechneter monatlicher ELTERNBEITRAG für 5 Tage/Woche</v>
      </c>
      <c r="B27" s="63"/>
      <c r="C27" s="107">
        <f>C38</f>
        <v>0</v>
      </c>
      <c r="D27" s="40"/>
      <c r="E27" s="103"/>
      <c r="F27" s="121"/>
      <c r="G27" s="9"/>
      <c r="H27" s="9"/>
      <c r="I27" s="9"/>
      <c r="J27" s="9"/>
      <c r="K27" s="9"/>
      <c r="L27" s="9"/>
      <c r="M27" s="9"/>
      <c r="N27" s="9"/>
      <c r="O27" s="9"/>
      <c r="P27" s="9"/>
      <c r="Q27" s="9"/>
    </row>
    <row r="28" spans="1:17" ht="11.25" customHeight="1" thickTop="1" x14ac:dyDescent="0.2">
      <c r="A28" s="38"/>
      <c r="B28" s="39"/>
      <c r="C28" s="1"/>
      <c r="D28" s="2"/>
      <c r="E28" s="9"/>
      <c r="F28" s="9"/>
      <c r="G28" s="9"/>
      <c r="H28" s="9"/>
      <c r="I28" s="9"/>
      <c r="J28" s="9"/>
      <c r="K28" s="9"/>
      <c r="L28" s="9"/>
      <c r="M28" s="9"/>
      <c r="N28" s="9"/>
      <c r="O28" s="9"/>
      <c r="P28" s="9"/>
      <c r="Q28" s="9"/>
    </row>
    <row r="29" spans="1:17" s="1" customFormat="1" ht="11.25" customHeight="1" x14ac:dyDescent="0.2">
      <c r="A29" s="74" t="s">
        <v>26</v>
      </c>
    </row>
    <row r="30" spans="1:17" s="1" customFormat="1" ht="57.75" customHeight="1" x14ac:dyDescent="0.2">
      <c r="A30" s="126" t="s">
        <v>51</v>
      </c>
      <c r="B30" s="126"/>
      <c r="C30" s="126"/>
      <c r="D30" s="126"/>
    </row>
    <row r="31" spans="1:17" s="1" customFormat="1" ht="4.5" customHeight="1" x14ac:dyDescent="0.2"/>
    <row r="32" spans="1:17" ht="16.5" hidden="1" customHeight="1" x14ac:dyDescent="0.2">
      <c r="A32" s="75" t="s">
        <v>12</v>
      </c>
      <c r="B32" s="76"/>
      <c r="C32" s="106"/>
      <c r="D32" s="106"/>
      <c r="E32" s="9"/>
      <c r="F32" s="9"/>
      <c r="G32" s="9"/>
      <c r="H32" s="9"/>
      <c r="I32" s="9"/>
      <c r="J32" s="9"/>
      <c r="K32" s="9"/>
      <c r="L32" s="9"/>
      <c r="M32" s="9"/>
      <c r="N32" s="9"/>
      <c r="O32" s="9"/>
      <c r="P32" s="9"/>
      <c r="Q32" s="9"/>
    </row>
    <row r="33" spans="1:17" s="1" customFormat="1" ht="11.25" hidden="1" x14ac:dyDescent="0.2"/>
    <row r="34" spans="1:17" ht="12" hidden="1" x14ac:dyDescent="0.2">
      <c r="A34" s="57" t="s">
        <v>20</v>
      </c>
      <c r="B34" s="10"/>
      <c r="C34" s="58"/>
      <c r="D34" s="29"/>
      <c r="E34" s="9"/>
      <c r="F34" s="9"/>
      <c r="G34" s="9"/>
      <c r="H34" s="9"/>
      <c r="I34" s="9"/>
      <c r="J34" s="104"/>
      <c r="K34" s="9"/>
      <c r="L34" s="9"/>
      <c r="M34" s="9"/>
      <c r="N34" s="9"/>
      <c r="O34" s="9"/>
      <c r="P34" s="9"/>
      <c r="Q34" s="9"/>
    </row>
    <row r="35" spans="1:17" hidden="1" x14ac:dyDescent="0.2">
      <c r="A35" s="56" t="str">
        <f>Grundeinstellungen!A7</f>
        <v>Mindestbeitrag 5-Tages-Tarif ohne Abschläge</v>
      </c>
      <c r="B35" s="27"/>
      <c r="C35" s="28">
        <f>IF(AND(D5=1,D9=1),Grundeinstellungen!B7,IF(AND(D5=1,D9=2),Grundeinstellungen!C7,IF(AND(OR(D5=2,D5=3),D9=1),Grundeinstellungen!B11,IF(AND(OR(D5=2,D5=3),D9=2),Grundeinstellungen!C11))))</f>
        <v>53</v>
      </c>
      <c r="E35" s="9"/>
      <c r="F35" s="105"/>
      <c r="G35" s="9"/>
      <c r="H35" s="9"/>
      <c r="I35" s="9"/>
      <c r="J35" s="9"/>
      <c r="K35" s="9"/>
      <c r="L35" s="9"/>
      <c r="M35" s="9"/>
      <c r="N35" s="9"/>
      <c r="O35" s="9"/>
      <c r="P35" s="9"/>
      <c r="Q35" s="9"/>
    </row>
    <row r="36" spans="1:17" hidden="1" x14ac:dyDescent="0.2">
      <c r="A36" s="59" t="str">
        <f>Grundeinstellungen!A8</f>
        <v>Höchstbeitrag 5-Tages-Tarif</v>
      </c>
      <c r="B36" s="60"/>
      <c r="C36" s="61">
        <f>IF(AND(D5=1,D9=1),Grundeinstellungen!B8,IF(AND(D5=1,D9=2),Grundeinstellungen!C8,IF(AND(D5=2,D9=1),Grundeinstellungen!B12,IF(AND(D5=2,D9=2),Grundeinstellungen!C12,IF(AND(D5=3,D9=1),Grundeinstellungen!B16,IF(AND(D5=3,D9=2),Grundeinstellungen!C16,))))))</f>
        <v>194</v>
      </c>
      <c r="E36" s="9"/>
      <c r="F36" s="9"/>
      <c r="G36" s="9"/>
      <c r="H36" s="9"/>
      <c r="I36" s="9"/>
      <c r="J36" s="9"/>
      <c r="K36" s="9"/>
      <c r="L36" s="9"/>
      <c r="M36" s="9"/>
      <c r="N36" s="9"/>
      <c r="O36" s="9"/>
      <c r="P36" s="9"/>
      <c r="Q36" s="9"/>
    </row>
    <row r="37" spans="1:17" hidden="1" x14ac:dyDescent="0.2">
      <c r="A37" s="2" t="s">
        <v>59</v>
      </c>
      <c r="B37" s="9"/>
      <c r="C37" s="61">
        <f>IF(C25*C11*(1-C17)&lt;C35,C35,IF(C25*C11&gt;C36,C36*(1-C17),C25*C11*(1-C17)))</f>
        <v>53</v>
      </c>
      <c r="D37" s="9"/>
      <c r="F37" s="120"/>
      <c r="G37" s="9"/>
      <c r="H37" s="9"/>
      <c r="I37" s="9"/>
      <c r="J37" s="9"/>
      <c r="K37" s="9"/>
      <c r="L37" s="9"/>
      <c r="M37" s="9"/>
      <c r="N37" s="9"/>
      <c r="O37" s="9"/>
      <c r="P37" s="9"/>
      <c r="Q37" s="9"/>
    </row>
    <row r="38" spans="1:17" ht="13.5" hidden="1" thickBot="1" x14ac:dyDescent="0.25">
      <c r="A38" s="124" t="s">
        <v>58</v>
      </c>
      <c r="B38" s="123"/>
      <c r="C38" s="107">
        <f>IF(C23=0,0,C37*(1-C22))</f>
        <v>0</v>
      </c>
      <c r="D38" s="9"/>
      <c r="F38" s="120"/>
      <c r="G38" s="9"/>
      <c r="H38" s="9"/>
      <c r="I38" s="9"/>
      <c r="J38" s="9"/>
      <c r="K38" s="9"/>
      <c r="L38" s="9"/>
      <c r="M38" s="9"/>
      <c r="N38" s="9"/>
      <c r="O38" s="9"/>
      <c r="P38" s="9"/>
      <c r="Q38" s="9"/>
    </row>
    <row r="39" spans="1:17" x14ac:dyDescent="0.2">
      <c r="A39" s="119" t="s">
        <v>57</v>
      </c>
      <c r="B39" s="9"/>
      <c r="C39" s="9"/>
      <c r="F39" s="9"/>
      <c r="G39" s="9"/>
      <c r="H39" s="9"/>
      <c r="I39" s="9"/>
      <c r="J39" s="9"/>
      <c r="K39" s="9"/>
      <c r="L39" s="9"/>
      <c r="M39" s="9"/>
      <c r="N39" s="9"/>
      <c r="O39" s="9"/>
      <c r="P39" s="9"/>
      <c r="Q39" s="9"/>
    </row>
    <row r="40" spans="1:17" x14ac:dyDescent="0.2">
      <c r="A40" s="9"/>
      <c r="B40" s="9"/>
      <c r="C40" s="9"/>
      <c r="F40" s="9"/>
      <c r="G40" s="9"/>
      <c r="H40" s="9"/>
      <c r="I40" s="9"/>
      <c r="J40" s="9"/>
      <c r="K40" s="9"/>
      <c r="L40" s="9"/>
      <c r="M40" s="9"/>
      <c r="N40" s="9"/>
      <c r="O40" s="9"/>
      <c r="P40" s="9"/>
      <c r="Q40" s="9"/>
    </row>
    <row r="41" spans="1:17" x14ac:dyDescent="0.2">
      <c r="A41" s="9"/>
      <c r="B41" s="9"/>
      <c r="C41" s="9"/>
      <c r="F41" s="9"/>
      <c r="G41" s="9"/>
      <c r="H41" s="9"/>
      <c r="I41" s="9"/>
      <c r="J41" s="9"/>
      <c r="K41" s="9"/>
      <c r="L41" s="9"/>
      <c r="M41" s="9"/>
      <c r="N41" s="9"/>
      <c r="O41" s="9"/>
      <c r="P41" s="9"/>
      <c r="Q41" s="9"/>
    </row>
    <row r="42" spans="1:17" x14ac:dyDescent="0.2">
      <c r="A42" s="9"/>
      <c r="B42" s="9"/>
      <c r="C42" s="9"/>
      <c r="F42" s="9"/>
      <c r="G42" s="9"/>
      <c r="H42" s="9"/>
      <c r="I42" s="9"/>
      <c r="J42" s="9"/>
      <c r="K42" s="9"/>
      <c r="L42" s="9"/>
      <c r="M42" s="9"/>
      <c r="N42" s="9"/>
      <c r="O42" s="9"/>
      <c r="P42" s="9"/>
      <c r="Q42" s="9"/>
    </row>
    <row r="43" spans="1:17" x14ac:dyDescent="0.2">
      <c r="F43" s="9"/>
      <c r="G43" s="9"/>
      <c r="H43" s="9"/>
      <c r="I43" s="9"/>
      <c r="J43" s="9"/>
      <c r="K43" s="9"/>
      <c r="L43" s="9"/>
      <c r="M43" s="9"/>
      <c r="N43" s="9"/>
      <c r="O43" s="9"/>
      <c r="P43" s="9"/>
      <c r="Q43" s="9"/>
    </row>
    <row r="44" spans="1:17" x14ac:dyDescent="0.2">
      <c r="F44" s="9"/>
      <c r="G44" s="9"/>
      <c r="H44" s="9"/>
      <c r="I44" s="9"/>
      <c r="J44" s="9"/>
      <c r="K44" s="9"/>
      <c r="L44" s="9"/>
      <c r="M44" s="9"/>
      <c r="N44" s="9"/>
      <c r="O44" s="9"/>
      <c r="P44" s="9"/>
      <c r="Q44" s="9"/>
    </row>
    <row r="45" spans="1:17" x14ac:dyDescent="0.2">
      <c r="F45" s="9"/>
      <c r="G45" s="9"/>
      <c r="H45" s="9"/>
      <c r="I45" s="9"/>
      <c r="J45" s="9"/>
      <c r="K45" s="9"/>
      <c r="L45" s="9"/>
      <c r="M45" s="9"/>
      <c r="N45" s="9"/>
      <c r="O45" s="9"/>
      <c r="P45" s="9"/>
      <c r="Q45" s="9"/>
    </row>
    <row r="46" spans="1:17" x14ac:dyDescent="0.2">
      <c r="F46" s="9"/>
      <c r="G46" s="9"/>
      <c r="H46" s="9"/>
      <c r="I46" s="9"/>
      <c r="J46" s="9"/>
      <c r="K46" s="9"/>
      <c r="L46" s="9"/>
      <c r="M46" s="9"/>
      <c r="N46" s="9"/>
      <c r="O46" s="9"/>
      <c r="P46" s="9"/>
      <c r="Q46" s="9"/>
    </row>
    <row r="47" spans="1:17" x14ac:dyDescent="0.2">
      <c r="F47" s="9"/>
      <c r="G47" s="9"/>
      <c r="H47" s="9"/>
      <c r="I47" s="9"/>
      <c r="J47" s="9"/>
      <c r="K47" s="9"/>
      <c r="L47" s="9"/>
      <c r="M47" s="9"/>
      <c r="N47" s="9"/>
      <c r="O47" s="9"/>
      <c r="P47" s="9"/>
      <c r="Q47" s="9"/>
    </row>
    <row r="48" spans="1:17" x14ac:dyDescent="0.2">
      <c r="F48" s="9"/>
      <c r="G48" s="9"/>
      <c r="H48" s="9"/>
      <c r="I48" s="9"/>
      <c r="J48" s="9"/>
      <c r="K48" s="9"/>
      <c r="L48" s="9"/>
      <c r="M48" s="9"/>
      <c r="N48" s="9"/>
      <c r="O48" s="9"/>
      <c r="P48" s="9"/>
      <c r="Q48" s="9"/>
    </row>
    <row r="49" spans="5:17" x14ac:dyDescent="0.2">
      <c r="F49" s="9"/>
      <c r="G49" s="9"/>
      <c r="H49" s="9"/>
      <c r="I49" s="9"/>
      <c r="J49" s="9"/>
      <c r="K49" s="9"/>
      <c r="L49" s="9"/>
      <c r="M49" s="9"/>
      <c r="N49" s="9"/>
      <c r="O49" s="9"/>
      <c r="P49" s="9"/>
      <c r="Q49" s="9"/>
    </row>
    <row r="50" spans="5:17" x14ac:dyDescent="0.2">
      <c r="F50" s="9"/>
      <c r="G50" s="9"/>
      <c r="H50" s="9"/>
      <c r="I50" s="9"/>
      <c r="J50" s="9"/>
      <c r="K50" s="9"/>
      <c r="L50" s="9"/>
      <c r="M50" s="9"/>
      <c r="N50" s="9"/>
      <c r="O50" s="9"/>
      <c r="P50" s="9"/>
      <c r="Q50" s="9"/>
    </row>
    <row r="51" spans="5:17" x14ac:dyDescent="0.2">
      <c r="F51" s="9"/>
      <c r="G51" s="9"/>
      <c r="H51" s="9"/>
      <c r="I51" s="9"/>
      <c r="J51" s="9"/>
      <c r="K51" s="9"/>
      <c r="L51" s="9"/>
      <c r="M51" s="9"/>
      <c r="N51" s="9"/>
      <c r="O51" s="9"/>
      <c r="P51" s="9"/>
      <c r="Q51" s="9"/>
    </row>
    <row r="52" spans="5:17" x14ac:dyDescent="0.2">
      <c r="F52" s="9"/>
      <c r="G52" s="9"/>
      <c r="H52" s="9"/>
      <c r="I52" s="9"/>
      <c r="J52" s="9"/>
      <c r="K52" s="9"/>
      <c r="L52" s="9"/>
      <c r="M52" s="9"/>
      <c r="N52" s="9"/>
      <c r="O52" s="9"/>
      <c r="P52" s="9"/>
      <c r="Q52" s="9"/>
    </row>
    <row r="53" spans="5:17" x14ac:dyDescent="0.2">
      <c r="F53" s="9"/>
      <c r="G53" s="9"/>
      <c r="H53" s="9"/>
      <c r="I53" s="9"/>
      <c r="J53" s="9"/>
      <c r="K53" s="9"/>
      <c r="L53" s="9"/>
      <c r="M53" s="9"/>
      <c r="N53" s="9"/>
      <c r="O53" s="9"/>
      <c r="P53" s="9"/>
      <c r="Q53" s="9"/>
    </row>
    <row r="54" spans="5:17" x14ac:dyDescent="0.2">
      <c r="F54" s="9"/>
      <c r="G54" s="9"/>
      <c r="H54" s="9"/>
      <c r="I54" s="9"/>
      <c r="J54" s="9"/>
      <c r="K54" s="9"/>
      <c r="L54" s="9"/>
      <c r="M54" s="9"/>
      <c r="N54" s="9"/>
      <c r="O54" s="9"/>
      <c r="P54" s="9"/>
      <c r="Q54" s="9"/>
    </row>
    <row r="55" spans="5:17" x14ac:dyDescent="0.2">
      <c r="E55" s="83"/>
    </row>
    <row r="56" spans="5:17" x14ac:dyDescent="0.2">
      <c r="E56" s="83"/>
    </row>
    <row r="57" spans="5:17" x14ac:dyDescent="0.2">
      <c r="E57" s="83"/>
    </row>
    <row r="58" spans="5:17" x14ac:dyDescent="0.2">
      <c r="E58" s="83"/>
    </row>
    <row r="59" spans="5:17" x14ac:dyDescent="0.2">
      <c r="E59" s="83"/>
    </row>
    <row r="60" spans="5:17" x14ac:dyDescent="0.2">
      <c r="E60" s="83"/>
    </row>
    <row r="61" spans="5:17" x14ac:dyDescent="0.2">
      <c r="E61" s="83"/>
    </row>
    <row r="62" spans="5:17" x14ac:dyDescent="0.2">
      <c r="E62" s="83"/>
    </row>
    <row r="63" spans="5:17" x14ac:dyDescent="0.2">
      <c r="E63" s="83"/>
    </row>
    <row r="64" spans="5:17" x14ac:dyDescent="0.2">
      <c r="E64" s="83"/>
    </row>
    <row r="65" spans="5:5" x14ac:dyDescent="0.2">
      <c r="E65" s="83"/>
    </row>
    <row r="66" spans="5:5" x14ac:dyDescent="0.2">
      <c r="E66" s="83"/>
    </row>
    <row r="67" spans="5:5" x14ac:dyDescent="0.2">
      <c r="E67" s="83"/>
    </row>
    <row r="68" spans="5:5" x14ac:dyDescent="0.2">
      <c r="E68" s="83"/>
    </row>
    <row r="69" spans="5:5" x14ac:dyDescent="0.2">
      <c r="E69" s="83"/>
    </row>
    <row r="70" spans="5:5" x14ac:dyDescent="0.2">
      <c r="E70" s="83"/>
    </row>
    <row r="71" spans="5:5" x14ac:dyDescent="0.2">
      <c r="E71" s="83"/>
    </row>
    <row r="72" spans="5:5" x14ac:dyDescent="0.2">
      <c r="E72" s="83"/>
    </row>
    <row r="73" spans="5:5" x14ac:dyDescent="0.2">
      <c r="E73" s="83"/>
    </row>
    <row r="74" spans="5:5" x14ac:dyDescent="0.2">
      <c r="E74" s="83"/>
    </row>
    <row r="75" spans="5:5" x14ac:dyDescent="0.2">
      <c r="E75" s="83"/>
    </row>
    <row r="76" spans="5:5" x14ac:dyDescent="0.2">
      <c r="E76" s="83"/>
    </row>
    <row r="77" spans="5:5" x14ac:dyDescent="0.2">
      <c r="E77" s="83"/>
    </row>
    <row r="78" spans="5:5" x14ac:dyDescent="0.2">
      <c r="E78" s="83"/>
    </row>
    <row r="79" spans="5:5" x14ac:dyDescent="0.2">
      <c r="E79" s="83"/>
    </row>
  </sheetData>
  <sheetProtection sheet="1" selectLockedCells="1"/>
  <mergeCells count="1">
    <mergeCell ref="A30:D30"/>
  </mergeCells>
  <phoneticPr fontId="6" type="noConversion"/>
  <conditionalFormatting sqref="C35:C36 C11 C17 C22">
    <cfRule type="cellIs" priority="2" stopIfTrue="1" operator="greaterThan">
      <formula>0</formula>
    </cfRule>
  </conditionalFormatting>
  <conditionalFormatting sqref="C37">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Höller-Harrucksteiner Astrid (Gemeinde Freinberg)</cp:lastModifiedBy>
  <cp:lastPrinted>2023-07-20T07:49:36Z</cp:lastPrinted>
  <dcterms:created xsi:type="dcterms:W3CDTF">1999-06-02T10:03:30Z</dcterms:created>
  <dcterms:modified xsi:type="dcterms:W3CDTF">2023-09-18T14:13:50Z</dcterms:modified>
</cp:coreProperties>
</file>